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2390" windowHeight="9315" tabRatio="513"/>
  </bookViews>
  <sheets>
    <sheet name="Γενικά Στοιχεία" sheetId="2" r:id="rId1"/>
    <sheet name="ΣΤΑΥΡΟΔΟΣΙΑ" sheetId="3" r:id="rId2"/>
  </sheets>
  <calcPr calcId="125725"/>
</workbook>
</file>

<file path=xl/calcChain.xml><?xml version="1.0" encoding="utf-8"?>
<calcChain xmlns="http://schemas.openxmlformats.org/spreadsheetml/2006/main">
  <c r="B8" i="2"/>
  <c r="B7"/>
  <c r="B6"/>
  <c r="B5"/>
  <c r="J97" i="3"/>
  <c r="J96"/>
  <c r="J95"/>
  <c r="J94"/>
  <c r="J93"/>
  <c r="J92"/>
  <c r="J91"/>
  <c r="J90"/>
  <c r="J89"/>
  <c r="J88"/>
  <c r="J87"/>
  <c r="J86"/>
  <c r="J85"/>
  <c r="J84"/>
  <c r="J83"/>
  <c r="J68"/>
  <c r="J69"/>
  <c r="J70"/>
  <c r="J71"/>
  <c r="J72"/>
  <c r="J73"/>
  <c r="J74"/>
  <c r="J75"/>
  <c r="J76"/>
  <c r="J77"/>
  <c r="J78"/>
  <c r="J79"/>
  <c r="J80"/>
  <c r="J81"/>
  <c r="J56"/>
  <c r="J57"/>
  <c r="J58"/>
  <c r="J59"/>
  <c r="J60"/>
  <c r="J61"/>
  <c r="J62"/>
  <c r="J63"/>
  <c r="J64"/>
  <c r="J65"/>
  <c r="J51"/>
  <c r="J52"/>
  <c r="J53"/>
  <c r="J54"/>
  <c r="J55"/>
  <c r="J67"/>
  <c r="J32"/>
  <c r="J33"/>
  <c r="J8"/>
  <c r="J9"/>
  <c r="J10"/>
  <c r="J11"/>
  <c r="J12"/>
  <c r="J13"/>
  <c r="J14"/>
  <c r="J15"/>
  <c r="J16"/>
  <c r="J17"/>
  <c r="G19" i="2"/>
  <c r="F19"/>
  <c r="E19"/>
  <c r="D19"/>
  <c r="C19"/>
  <c r="B19"/>
  <c r="B9"/>
  <c r="C9" s="1"/>
  <c r="H13"/>
  <c r="I13" s="1"/>
  <c r="H14"/>
  <c r="H15"/>
  <c r="H16"/>
  <c r="H17"/>
  <c r="H18"/>
  <c r="J43" i="3"/>
  <c r="J44"/>
  <c r="J45"/>
  <c r="J46"/>
  <c r="J47"/>
  <c r="J48"/>
  <c r="J49"/>
  <c r="J28"/>
  <c r="J29"/>
  <c r="J30"/>
  <c r="J31"/>
  <c r="I14" i="2"/>
  <c r="I15"/>
  <c r="I17"/>
  <c r="I18"/>
  <c r="J36" i="3"/>
  <c r="J37"/>
  <c r="J38"/>
  <c r="J39"/>
  <c r="J40"/>
  <c r="J41"/>
  <c r="J42"/>
  <c r="J20"/>
  <c r="J21"/>
  <c r="J22"/>
  <c r="J23"/>
  <c r="J24"/>
  <c r="J25"/>
  <c r="J26"/>
  <c r="J27"/>
  <c r="J4"/>
  <c r="J5"/>
  <c r="J6"/>
  <c r="J7"/>
  <c r="J3"/>
  <c r="J19"/>
  <c r="J35"/>
  <c r="H19" i="2" l="1"/>
  <c r="I19" s="1"/>
  <c r="I16"/>
</calcChain>
</file>

<file path=xl/sharedStrings.xml><?xml version="1.0" encoding="utf-8"?>
<sst xmlns="http://schemas.openxmlformats.org/spreadsheetml/2006/main" count="117" uniqueCount="59">
  <si>
    <t>Εκπαιδευτικοί που ψήφισαν</t>
  </si>
  <si>
    <t>Έγκυρα</t>
  </si>
  <si>
    <t>Άκυρα</t>
  </si>
  <si>
    <t>Εγγεγραμμένοι Εκπαιδευτικοί</t>
  </si>
  <si>
    <t>Αποχή</t>
  </si>
  <si>
    <t>1ο Εκλογικό Τμήμα</t>
  </si>
  <si>
    <t>2ο Εκλογικό Τμήμα</t>
  </si>
  <si>
    <t>3ο Εκλογικό Τμήμα</t>
  </si>
  <si>
    <t>4ο Εκλογικό Τμήμα</t>
  </si>
  <si>
    <t>Σύνολο Ψήφων</t>
  </si>
  <si>
    <t>ΕΛΑΒΑΝ ΚΑΤΑ ΣΥΝΔΥΑΣΜΟ</t>
  </si>
  <si>
    <t>ΕΚΛΕΓΟΝΤΑΙ</t>
  </si>
  <si>
    <t>%</t>
  </si>
  <si>
    <t>5ο Εκλογικό Τμήμα</t>
  </si>
  <si>
    <t>6ο Εκλογικό Τμήμα</t>
  </si>
  <si>
    <t>ΣΥΝΟΛΟ ΨΗΦΩΝ</t>
  </si>
  <si>
    <t>Α/Α</t>
  </si>
  <si>
    <t>ΟΝΟΜΑ ΣΥΝΔΥΑΣΜΟΥ</t>
  </si>
  <si>
    <t>ΣΥΝΟΛΟ</t>
  </si>
  <si>
    <t>ΟΝΟΜΑΤΑ ΥΠΟΨΗΦΙΩΝ</t>
  </si>
  <si>
    <t>ΣΥΝΔΥΑΣΜΟΣ</t>
  </si>
  <si>
    <t>ΚΑΤΑΧΩΡΗΣΤΕ ΤΟΥΣ ΣΥΝΔΥΑΣΜΟΥΣ ΚΑΙ ΤΙΣ ΨΗΦΟΥΣ ΚΑΤΆ ΣΥΝΔΥΑΣΜΟ ΚΑΙ ΕΚΛΟΓΙΚΟ ΤΜΗΜΑ</t>
  </si>
  <si>
    <t>Παρακαλούμε τα αποτελέσματα να σταλούν σύμφωνα με το έντυπο στην Περιφερειακή Διεύθυνση Π/θμιας και Δ/θμιας Εκπ/σης Κρήτης στο nomikiypost@kritis.pde.sch.gr καθώς και στο FAX : 2810-347.299 στις 3-11-2016.</t>
  </si>
  <si>
    <t>8ο Εκλογικό Τμήμα</t>
  </si>
  <si>
    <t>ΑΓΩΝΙΣΤΙΚΗ ΣΥΣΠΕΙΡΩΣΗ ΕΚΠ/ΚΩΝ - ΠΑΜΕ</t>
  </si>
  <si>
    <t>ΠΡΩΤΟΒΟΥΛΙΑ ΕΚΠ/ΚΩΝ ΛΑΣΙΘΙΟΥ - ΣΥΝΕΚ</t>
  </si>
  <si>
    <t>ΔΑΚΕ</t>
  </si>
  <si>
    <t>Καλιμάντζαλης Βασίλειος του Ευαγγέλου</t>
  </si>
  <si>
    <t>Παπαδόπουλος Κων/νος του Δημητρίου</t>
  </si>
  <si>
    <t>Βδοκάκης Εμμανουήλ του Νικολάου</t>
  </si>
  <si>
    <t>Αλεβιζοπούλου Ευδοκία (Εύη) του Γεωργίου</t>
  </si>
  <si>
    <t>Κρασανάκης Γεώργιος του Εμμαονυήλ</t>
  </si>
  <si>
    <t>Κυριάκου Δημήτριος του Νικολάου</t>
  </si>
  <si>
    <t>Μπαυγιαδάκη Νίκη του Δημητρίου</t>
  </si>
  <si>
    <t>Οικονόμου Μιχαήλ του Γρηγορίου</t>
  </si>
  <si>
    <t>Παπαδοπούλου Χριστίνα του Ευαγγέλου</t>
  </si>
  <si>
    <t>Βαλκάνης Αντώνιος του Παναγιώτη</t>
  </si>
  <si>
    <t>Γιακουμάκης Εμμανουήλ</t>
  </si>
  <si>
    <t>Δρετάκη Δέσποινα του Εμμανουήλ</t>
  </si>
  <si>
    <t>Ζερβάκη Άννα του Αντωνίου</t>
  </si>
  <si>
    <t>Κούτρας Πασχάλης του Τριαντάφυλλου</t>
  </si>
  <si>
    <t>Μανουσάκης Θεόδωρος του Εμμανουήλ</t>
  </si>
  <si>
    <t>Πετροσιάν Σιρανούς (Σίλβα) του Βαχάν</t>
  </si>
  <si>
    <t>Χαϊτα Μαριάννα του Αυγούστου</t>
  </si>
  <si>
    <t>Παπακαλούση Μαρία (Μαίρη) του Αχιλλέα</t>
  </si>
  <si>
    <t>ΕΚΛΟΓΕΣ ΑΙΡΕΤΩΝ ΓΙΑ ΤΟ ΠΥΣΔΕ ΛΑΣΙΘΙΟΥ (2016)</t>
  </si>
  <si>
    <t>Δ/ΝΣΗ Δ/ΘΜΙΑΣ ΕΚΠ/ΣΗΣ ΛΑΣΙΘΙΟΥ</t>
  </si>
  <si>
    <t>ΤΗΛ. Δ/ΝΣΗΣ Δ/ΘΜΙΑΣ ΕΚΠ/ΣΗΣ ΛΑΣΙΘΙΟΥ 2841340470</t>
  </si>
  <si>
    <t>ΑΓΩΝΙΣΤΙΚΗ ΡΙΖΟΣΠΑΣΤΙΚΗ ΕΝΟΤΗΤΑ ΛΑΣΙΘΙΟΥ-ΕΝΙΑΙΟ ΑΝΤΙΜΝΗΜΟΝΙΑΚΟ ΜΕΤΩΠΟ (ΕΑΜ) ΛΑΣΙΘΙΟΥ</t>
  </si>
  <si>
    <t xml:space="preserve">ΑΓΩΝΙΣΤΙΚΗ ΣΥΣΠΕΙΡΩΣΗ ΕΚΠ/ΚΩΝ </t>
  </si>
  <si>
    <t>ΔΑΚΕ ΔΕ</t>
  </si>
  <si>
    <t>. Δρετάκη Δέσποινα</t>
  </si>
  <si>
    <t>ΤΑΚΤΙΚΟ ΜΕΛΟΣ (Δ.Α.ΚΕ. Δ.Ε )</t>
  </si>
  <si>
    <t xml:space="preserve"> Οικονόμου Μιχαήλ </t>
  </si>
  <si>
    <t>ΤΑΚΤΙΚΟ ΜΕΛΟΣ ( ΠΡΩΤΟΒΟΥΛΙΑ ΕΚΠ/ΚΩΝ ΛΑΣΙΘΙΟΥ - ΣΥΝΕΚ.)</t>
  </si>
  <si>
    <t xml:space="preserve">.Γιακουμάκης Εμμανουήλ </t>
  </si>
  <si>
    <t>ΑΝΑΠΛΗΡΩΜΑΤΙΚΟ ΜΕΛΟΣ ( Δ.Α.ΚΕ. Δ.Ε.)</t>
  </si>
  <si>
    <t>ΑΝΑΠΛΗΡΩΜΑΤΙΚΟ ΜΕΛΟΣ ( ΠΡΩΤΟΒΟΥΛΙΑ ΕΚΠ/ΚΩΝ ΛΑΣΙΘΙΟΥ - ΣΥΝΕΚ)</t>
  </si>
  <si>
    <t>Μπαυγιαδάκη Νίκη του Δημητρίου - Παπαδοπούλου Χριστίνα του Ευαγγέλου</t>
  </si>
</sst>
</file>

<file path=xl/styles.xml><?xml version="1.0" encoding="utf-8"?>
<styleSheet xmlns="http://schemas.openxmlformats.org/spreadsheetml/2006/main">
  <fonts count="22">
    <font>
      <sz val="10"/>
      <name val="Arial"/>
      <charset val="161"/>
    </font>
    <font>
      <b/>
      <sz val="20"/>
      <name val="Times New Roman"/>
      <family val="1"/>
    </font>
    <font>
      <sz val="11"/>
      <name val="Tahoma"/>
      <family val="2"/>
    </font>
    <font>
      <sz val="12"/>
      <name val="Tahoma"/>
      <family val="2"/>
    </font>
    <font>
      <sz val="10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</font>
    <font>
      <b/>
      <sz val="11"/>
      <name val="Arial"/>
      <family val="2"/>
      <charset val="161"/>
    </font>
    <font>
      <b/>
      <sz val="12"/>
      <color indexed="10"/>
      <name val="Arial"/>
      <family val="2"/>
      <charset val="161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charset val="161"/>
    </font>
    <font>
      <b/>
      <sz val="10"/>
      <name val="Verdana"/>
      <family val="2"/>
    </font>
    <font>
      <b/>
      <sz val="11"/>
      <name val="Arial Greek"/>
      <family val="2"/>
      <charset val="161"/>
    </font>
    <font>
      <sz val="11"/>
      <name val="Arial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Protection="1"/>
    <xf numFmtId="0" fontId="0" fillId="0" borderId="0" xfId="0" applyBorder="1"/>
    <xf numFmtId="0" fontId="5" fillId="0" borderId="0" xfId="0" applyFont="1" applyFill="1" applyBorder="1"/>
    <xf numFmtId="0" fontId="5" fillId="0" borderId="0" xfId="0" applyFont="1" applyFill="1" applyBorder="1" applyProtection="1">
      <protection locked="0"/>
    </xf>
    <xf numFmtId="0" fontId="6" fillId="2" borderId="1" xfId="0" applyFont="1" applyFill="1" applyBorder="1" applyAlignment="1">
      <alignment horizontal="center" textRotation="90" wrapText="1"/>
    </xf>
    <xf numFmtId="0" fontId="6" fillId="2" borderId="2" xfId="0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Border="1"/>
    <xf numFmtId="0" fontId="3" fillId="0" borderId="0" xfId="0" applyFont="1" applyBorder="1" applyProtection="1"/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Protection="1">
      <protection locked="0"/>
    </xf>
    <xf numFmtId="0" fontId="6" fillId="2" borderId="3" xfId="0" applyFont="1" applyFill="1" applyBorder="1" applyAlignment="1">
      <alignment horizontal="center" textRotation="90" wrapText="1"/>
    </xf>
    <xf numFmtId="0" fontId="5" fillId="4" borderId="4" xfId="0" applyFont="1" applyFill="1" applyBorder="1" applyProtection="1">
      <protection locked="0"/>
    </xf>
    <xf numFmtId="0" fontId="6" fillId="5" borderId="5" xfId="0" applyFont="1" applyFill="1" applyBorder="1" applyAlignment="1">
      <alignment horizontal="center" textRotation="90" wrapText="1"/>
    </xf>
    <xf numFmtId="0" fontId="6" fillId="5" borderId="6" xfId="0" applyFont="1" applyFill="1" applyBorder="1" applyAlignment="1">
      <alignment horizontal="center" textRotation="90" wrapText="1"/>
    </xf>
    <xf numFmtId="0" fontId="0" fillId="4" borderId="1" xfId="0" applyFill="1" applyBorder="1"/>
    <xf numFmtId="0" fontId="0" fillId="0" borderId="0" xfId="0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5" borderId="5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Border="1" applyProtection="1"/>
    <xf numFmtId="10" fontId="4" fillId="0" borderId="0" xfId="0" applyNumberFormat="1" applyFont="1" applyBorder="1" applyProtection="1"/>
    <xf numFmtId="10" fontId="4" fillId="0" borderId="6" xfId="0" applyNumberFormat="1" applyFont="1" applyBorder="1" applyProtection="1"/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Protection="1"/>
    <xf numFmtId="3" fontId="12" fillId="6" borderId="10" xfId="0" applyNumberFormat="1" applyFont="1" applyFill="1" applyBorder="1" applyAlignment="1" applyProtection="1">
      <alignment horizontal="center"/>
      <protection locked="0"/>
    </xf>
    <xf numFmtId="3" fontId="12" fillId="6" borderId="11" xfId="0" applyNumberFormat="1" applyFont="1" applyFill="1" applyBorder="1" applyAlignment="1" applyProtection="1">
      <alignment horizontal="center"/>
      <protection locked="0"/>
    </xf>
    <xf numFmtId="3" fontId="12" fillId="2" borderId="12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Protection="1"/>
    <xf numFmtId="0" fontId="8" fillId="0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10" fontId="12" fillId="0" borderId="1" xfId="0" applyNumberFormat="1" applyFont="1" applyBorder="1" applyAlignment="1" applyProtection="1">
      <alignment horizontal="center" vertical="center"/>
    </xf>
    <xf numFmtId="0" fontId="13" fillId="2" borderId="2" xfId="0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Fill="1"/>
    <xf numFmtId="0" fontId="18" fillId="0" borderId="0" xfId="0" applyFont="1" applyBorder="1"/>
    <xf numFmtId="0" fontId="19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5" fillId="4" borderId="6" xfId="0" applyFont="1" applyFill="1" applyBorder="1" applyProtection="1">
      <protection locked="0"/>
    </xf>
    <xf numFmtId="0" fontId="14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2" fillId="0" borderId="1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2" fillId="2" borderId="1" xfId="0" applyFont="1" applyFill="1" applyBorder="1" applyAlignment="1">
      <alignment wrapText="1" readingOrder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/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1" xfId="0" applyFont="1" applyBorder="1" applyAlignment="1"/>
    <xf numFmtId="0" fontId="21" fillId="0" borderId="20" xfId="0" applyFont="1" applyBorder="1" applyAlignment="1"/>
    <xf numFmtId="0" fontId="21" fillId="0" borderId="0" xfId="0" applyFont="1" applyBorder="1" applyAlignment="1"/>
    <xf numFmtId="0" fontId="21" fillId="0" borderId="22" xfId="0" applyFont="1" applyBorder="1" applyAlignment="1"/>
    <xf numFmtId="0" fontId="21" fillId="0" borderId="23" xfId="0" applyFont="1" applyBorder="1" applyAlignment="1"/>
    <xf numFmtId="0" fontId="21" fillId="0" borderId="24" xfId="0" applyFont="1" applyBorder="1" applyAlignment="1"/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/>
    <xf numFmtId="0" fontId="5" fillId="0" borderId="4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</xf>
    <xf numFmtId="0" fontId="8" fillId="2" borderId="30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6" xfId="0" applyFont="1" applyBorder="1" applyAlignment="1" applyProtection="1">
      <alignment horizontal="center" vertical="center"/>
    </xf>
    <xf numFmtId="0" fontId="16" fillId="0" borderId="29" xfId="0" applyFont="1" applyBorder="1" applyAlignment="1" applyProtection="1">
      <alignment horizontal="center" vertical="center"/>
    </xf>
    <xf numFmtId="0" fontId="17" fillId="0" borderId="29" xfId="0" applyFont="1" applyBorder="1" applyAlignmen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zoomScale="70" workbookViewId="0">
      <selection activeCell="I31" sqref="I31"/>
    </sheetView>
  </sheetViews>
  <sheetFormatPr defaultRowHeight="12.75"/>
  <cols>
    <col min="1" max="1" width="56.85546875" customWidth="1"/>
    <col min="2" max="7" width="11.28515625" customWidth="1"/>
    <col min="8" max="8" width="9.140625" style="50"/>
    <col min="9" max="9" width="11.140625" bestFit="1" customWidth="1"/>
  </cols>
  <sheetData>
    <row r="1" spans="1:9" ht="60.75" customHeight="1">
      <c r="A1" s="88" t="s">
        <v>45</v>
      </c>
      <c r="B1" s="88"/>
      <c r="C1" s="89"/>
      <c r="D1" s="89"/>
      <c r="E1" s="89"/>
      <c r="F1" s="2"/>
      <c r="G1" s="2"/>
    </row>
    <row r="2" spans="1:9" ht="60.75" customHeight="1">
      <c r="A2" s="88" t="s">
        <v>46</v>
      </c>
      <c r="B2" s="88"/>
      <c r="C2" s="89"/>
      <c r="D2" s="89"/>
      <c r="E2" s="89"/>
      <c r="F2" s="2"/>
      <c r="G2" s="2"/>
    </row>
    <row r="3" spans="1:9" ht="60.75" customHeight="1">
      <c r="A3" s="88" t="s">
        <v>47</v>
      </c>
      <c r="B3" s="88"/>
      <c r="C3" s="89"/>
      <c r="D3" s="89"/>
      <c r="E3" s="89"/>
      <c r="F3" s="2"/>
      <c r="G3" s="2"/>
    </row>
    <row r="4" spans="1:9" s="28" customFormat="1" ht="16.5" customHeight="1" thickBot="1">
      <c r="A4" s="90"/>
      <c r="B4" s="90"/>
      <c r="C4" s="27"/>
      <c r="D4" s="27"/>
      <c r="E4" s="27"/>
      <c r="F4" s="27"/>
      <c r="G4" s="27"/>
      <c r="H4" s="51"/>
    </row>
    <row r="5" spans="1:9" ht="24" customHeight="1">
      <c r="A5" s="32" t="s">
        <v>3</v>
      </c>
      <c r="B5" s="35">
        <f>134+183+233</f>
        <v>550</v>
      </c>
      <c r="C5" s="8"/>
      <c r="D5" s="9"/>
      <c r="E5" s="10"/>
      <c r="F5" s="10"/>
      <c r="G5" s="10"/>
    </row>
    <row r="6" spans="1:9" ht="24" customHeight="1">
      <c r="A6" s="33" t="s">
        <v>0</v>
      </c>
      <c r="B6" s="36">
        <f>114+168+201</f>
        <v>483</v>
      </c>
      <c r="C6" s="8"/>
      <c r="D6" s="9"/>
      <c r="E6" s="10"/>
      <c r="F6" s="10"/>
      <c r="G6" s="10"/>
    </row>
    <row r="7" spans="1:9" ht="24" customHeight="1">
      <c r="A7" s="33" t="s">
        <v>1</v>
      </c>
      <c r="B7" s="36">
        <f>109+157+193</f>
        <v>459</v>
      </c>
      <c r="C7" s="8"/>
      <c r="D7" s="9"/>
      <c r="E7" s="10"/>
      <c r="F7" s="10"/>
      <c r="G7" s="10"/>
    </row>
    <row r="8" spans="1:9" ht="24" customHeight="1">
      <c r="A8" s="33" t="s">
        <v>2</v>
      </c>
      <c r="B8" s="36">
        <f>5+11+8</f>
        <v>24</v>
      </c>
      <c r="C8" s="8"/>
      <c r="D8" s="9"/>
      <c r="E8" s="10"/>
      <c r="F8" s="10"/>
      <c r="G8" s="10"/>
    </row>
    <row r="9" spans="1:9" ht="24" customHeight="1" thickBot="1">
      <c r="A9" s="34" t="s">
        <v>4</v>
      </c>
      <c r="B9" s="37">
        <f>B5-B6</f>
        <v>67</v>
      </c>
      <c r="C9" s="31">
        <f>ROUND((B9/B5),4)</f>
        <v>0.12180000000000001</v>
      </c>
      <c r="D9" s="11"/>
      <c r="E9" s="11"/>
      <c r="F9" s="11"/>
      <c r="G9" s="11"/>
    </row>
    <row r="10" spans="1:9" s="2" customFormat="1" ht="15.75" customHeight="1" thickBot="1">
      <c r="A10" s="29"/>
      <c r="B10" s="38"/>
      <c r="C10" s="30"/>
      <c r="D10" s="11"/>
      <c r="E10" s="11"/>
      <c r="F10" s="11"/>
      <c r="G10" s="11"/>
      <c r="H10" s="52"/>
    </row>
    <row r="11" spans="1:9" s="2" customFormat="1" ht="30" customHeight="1" thickBot="1">
      <c r="A11" s="39" t="s">
        <v>10</v>
      </c>
      <c r="B11" s="38"/>
      <c r="C11" s="30"/>
      <c r="D11" s="11"/>
      <c r="E11" s="11"/>
      <c r="F11" s="11"/>
      <c r="G11" s="11"/>
      <c r="H11" s="52"/>
    </row>
    <row r="12" spans="1:9" ht="63" customHeight="1">
      <c r="A12" s="40" t="s">
        <v>20</v>
      </c>
      <c r="B12" s="43" t="s">
        <v>5</v>
      </c>
      <c r="C12" s="43" t="s">
        <v>6</v>
      </c>
      <c r="D12" s="43" t="s">
        <v>7</v>
      </c>
      <c r="E12" s="43" t="s">
        <v>8</v>
      </c>
      <c r="F12" s="44" t="s">
        <v>13</v>
      </c>
      <c r="G12" s="44" t="s">
        <v>14</v>
      </c>
      <c r="H12" s="45" t="s">
        <v>15</v>
      </c>
      <c r="I12" s="41" t="s">
        <v>12</v>
      </c>
    </row>
    <row r="13" spans="1:9" s="26" customFormat="1" ht="30" customHeight="1">
      <c r="A13" s="67" t="s">
        <v>48</v>
      </c>
      <c r="B13" s="46">
        <v>53</v>
      </c>
      <c r="C13" s="46">
        <v>23</v>
      </c>
      <c r="D13" s="46">
        <v>7</v>
      </c>
      <c r="E13" s="46"/>
      <c r="F13" s="46"/>
      <c r="G13" s="47"/>
      <c r="H13" s="53">
        <f t="shared" ref="H13:H18" si="0">SUM(B13:G13)</f>
        <v>83</v>
      </c>
      <c r="I13" s="42">
        <f t="shared" ref="I13:I19" si="1">H13/$B$7</f>
        <v>0.18082788671023964</v>
      </c>
    </row>
    <row r="14" spans="1:9" s="26" customFormat="1" ht="30" customHeight="1">
      <c r="A14" s="67" t="s">
        <v>49</v>
      </c>
      <c r="B14" s="46">
        <v>16</v>
      </c>
      <c r="C14" s="46">
        <v>18</v>
      </c>
      <c r="D14" s="46">
        <v>19</v>
      </c>
      <c r="E14" s="46"/>
      <c r="F14" s="46"/>
      <c r="G14" s="47"/>
      <c r="H14" s="53">
        <f t="shared" si="0"/>
        <v>53</v>
      </c>
      <c r="I14" s="42">
        <f t="shared" si="1"/>
        <v>0.11546840958605664</v>
      </c>
    </row>
    <row r="15" spans="1:9" s="26" customFormat="1" ht="30" customHeight="1">
      <c r="A15" s="67" t="s">
        <v>25</v>
      </c>
      <c r="B15" s="46">
        <v>40</v>
      </c>
      <c r="C15" s="46">
        <v>38</v>
      </c>
      <c r="D15" s="46">
        <v>51</v>
      </c>
      <c r="E15" s="46"/>
      <c r="F15" s="46"/>
      <c r="G15" s="47"/>
      <c r="H15" s="53">
        <f t="shared" si="0"/>
        <v>129</v>
      </c>
      <c r="I15" s="42">
        <f t="shared" si="1"/>
        <v>0.28104575163398693</v>
      </c>
    </row>
    <row r="16" spans="1:9" s="26" customFormat="1" ht="30" customHeight="1">
      <c r="A16" s="67" t="s">
        <v>50</v>
      </c>
      <c r="B16" s="46">
        <v>84</v>
      </c>
      <c r="C16" s="46">
        <v>78</v>
      </c>
      <c r="D16" s="46">
        <v>32</v>
      </c>
      <c r="E16" s="46"/>
      <c r="F16" s="46"/>
      <c r="G16" s="47"/>
      <c r="H16" s="53">
        <f t="shared" si="0"/>
        <v>194</v>
      </c>
      <c r="I16" s="42">
        <f t="shared" si="1"/>
        <v>0.42265795206971679</v>
      </c>
    </row>
    <row r="17" spans="1:9" s="26" customFormat="1" ht="30" customHeight="1">
      <c r="A17" s="67"/>
      <c r="B17" s="46"/>
      <c r="C17" s="46"/>
      <c r="D17" s="46"/>
      <c r="E17" s="46"/>
      <c r="F17" s="46"/>
      <c r="G17" s="47"/>
      <c r="H17" s="53">
        <f t="shared" si="0"/>
        <v>0</v>
      </c>
      <c r="I17" s="42">
        <f t="shared" si="1"/>
        <v>0</v>
      </c>
    </row>
    <row r="18" spans="1:9" s="26" customFormat="1" ht="30" customHeight="1">
      <c r="A18" s="67"/>
      <c r="B18" s="46"/>
      <c r="C18" s="46"/>
      <c r="D18" s="46"/>
      <c r="E18" s="46"/>
      <c r="F18" s="46"/>
      <c r="G18" s="47"/>
      <c r="H18" s="53">
        <f t="shared" si="0"/>
        <v>0</v>
      </c>
      <c r="I18" s="42">
        <f t="shared" si="1"/>
        <v>0</v>
      </c>
    </row>
    <row r="19" spans="1:9" ht="30" customHeight="1">
      <c r="A19" s="54" t="s">
        <v>18</v>
      </c>
      <c r="B19" s="55">
        <f t="shared" ref="B19:H19" si="2">SUM(B13:B18)</f>
        <v>193</v>
      </c>
      <c r="C19" s="55">
        <f t="shared" si="2"/>
        <v>157</v>
      </c>
      <c r="D19" s="55">
        <f t="shared" si="2"/>
        <v>109</v>
      </c>
      <c r="E19" s="55">
        <f t="shared" si="2"/>
        <v>0</v>
      </c>
      <c r="F19" s="55">
        <f t="shared" si="2"/>
        <v>0</v>
      </c>
      <c r="G19" s="55">
        <f t="shared" si="2"/>
        <v>0</v>
      </c>
      <c r="H19" s="55">
        <f t="shared" si="2"/>
        <v>459</v>
      </c>
      <c r="I19" s="42">
        <f t="shared" si="1"/>
        <v>1</v>
      </c>
    </row>
    <row r="20" spans="1:9" ht="56.25" customHeight="1">
      <c r="A20" s="91" t="s">
        <v>11</v>
      </c>
      <c r="B20" s="92"/>
      <c r="C20" s="92"/>
      <c r="D20" s="92"/>
      <c r="E20" s="92"/>
      <c r="F20" s="93"/>
      <c r="G20" s="1"/>
    </row>
    <row r="21" spans="1:9" ht="41.25" customHeight="1">
      <c r="A21" s="12" t="s">
        <v>52</v>
      </c>
      <c r="B21" s="85" t="s">
        <v>51</v>
      </c>
      <c r="C21" s="86"/>
      <c r="D21" s="86"/>
      <c r="E21" s="86"/>
      <c r="F21" s="87"/>
      <c r="G21" s="1"/>
    </row>
    <row r="22" spans="1:9" ht="41.25" customHeight="1">
      <c r="A22" s="12" t="s">
        <v>54</v>
      </c>
      <c r="B22" s="85" t="s">
        <v>53</v>
      </c>
      <c r="C22" s="86"/>
      <c r="D22" s="86"/>
      <c r="E22" s="86"/>
      <c r="F22" s="87"/>
      <c r="G22" s="1"/>
    </row>
    <row r="23" spans="1:9" ht="41.25" customHeight="1">
      <c r="A23" s="12" t="s">
        <v>56</v>
      </c>
      <c r="B23" s="85" t="s">
        <v>55</v>
      </c>
      <c r="C23" s="86"/>
      <c r="D23" s="86"/>
      <c r="E23" s="86"/>
      <c r="F23" s="87"/>
      <c r="G23" s="1"/>
    </row>
    <row r="24" spans="1:9" ht="41.25" customHeight="1">
      <c r="A24" s="12" t="s">
        <v>57</v>
      </c>
      <c r="B24" s="85" t="s">
        <v>58</v>
      </c>
      <c r="C24" s="86"/>
      <c r="D24" s="86"/>
      <c r="E24" s="86"/>
      <c r="F24" s="87"/>
      <c r="G24" s="1"/>
    </row>
    <row r="26" spans="1:9" ht="13.5" thickBot="1"/>
    <row r="27" spans="1:9" ht="34.5" customHeight="1" thickBot="1">
      <c r="A27" s="81" t="s">
        <v>21</v>
      </c>
      <c r="B27" s="82"/>
      <c r="C27" s="82"/>
      <c r="D27" s="82"/>
      <c r="E27" s="83"/>
      <c r="F27" s="84"/>
      <c r="G27" s="1"/>
    </row>
    <row r="28" spans="1:9" ht="15">
      <c r="A28" s="68" t="s">
        <v>22</v>
      </c>
      <c r="B28" s="69"/>
      <c r="C28" s="69"/>
      <c r="D28" s="69"/>
      <c r="E28" s="70"/>
      <c r="F28" s="71"/>
      <c r="G28" s="1"/>
    </row>
    <row r="29" spans="1:9">
      <c r="A29" s="72"/>
      <c r="B29" s="73"/>
      <c r="C29" s="73"/>
      <c r="D29" s="73"/>
      <c r="E29" s="74"/>
      <c r="F29" s="75"/>
    </row>
    <row r="30" spans="1:9">
      <c r="A30" s="72"/>
      <c r="B30" s="73"/>
      <c r="C30" s="73"/>
      <c r="D30" s="73"/>
      <c r="E30" s="74"/>
      <c r="F30" s="75"/>
    </row>
    <row r="31" spans="1:9" ht="15">
      <c r="A31" s="76"/>
      <c r="B31" s="77"/>
      <c r="C31" s="77"/>
      <c r="D31" s="77"/>
      <c r="E31" s="77"/>
      <c r="F31" s="75"/>
      <c r="G31" s="1"/>
    </row>
    <row r="32" spans="1:9" ht="15.75" thickBot="1">
      <c r="A32" s="78"/>
      <c r="B32" s="79"/>
      <c r="C32" s="79"/>
      <c r="D32" s="79"/>
      <c r="E32" s="79"/>
      <c r="F32" s="80"/>
      <c r="G32" s="1"/>
    </row>
    <row r="33" spans="1:7" ht="15">
      <c r="A33" s="1"/>
      <c r="B33" s="1"/>
      <c r="C33" s="1"/>
      <c r="D33" s="1"/>
      <c r="E33" s="1"/>
      <c r="F33" s="1"/>
      <c r="G33" s="1"/>
    </row>
    <row r="34" spans="1:7" ht="15">
      <c r="A34" s="1"/>
      <c r="B34" s="1"/>
      <c r="C34" s="1"/>
      <c r="D34" s="1"/>
      <c r="E34" s="1"/>
      <c r="F34" s="1"/>
      <c r="G34" s="1"/>
    </row>
    <row r="35" spans="1:7" ht="15">
      <c r="A35" s="1"/>
      <c r="B35" s="1"/>
      <c r="C35" s="1"/>
      <c r="D35" s="1"/>
      <c r="E35" s="1"/>
      <c r="F35" s="1"/>
      <c r="G35" s="1"/>
    </row>
    <row r="36" spans="1:7" ht="15">
      <c r="A36" s="1"/>
      <c r="B36" s="1"/>
      <c r="C36" s="1"/>
      <c r="D36" s="1"/>
      <c r="E36" s="1"/>
      <c r="F36" s="1"/>
      <c r="G36" s="1"/>
    </row>
  </sheetData>
  <mergeCells count="11">
    <mergeCell ref="B21:F21"/>
    <mergeCell ref="A1:E1"/>
    <mergeCell ref="A2:E2"/>
    <mergeCell ref="A3:E3"/>
    <mergeCell ref="A4:B4"/>
    <mergeCell ref="A20:F20"/>
    <mergeCell ref="A28:F32"/>
    <mergeCell ref="A27:F27"/>
    <mergeCell ref="B23:F23"/>
    <mergeCell ref="B22:F22"/>
    <mergeCell ref="B24:F24"/>
  </mergeCells>
  <phoneticPr fontId="0" type="noConversion"/>
  <dataValidations count="1">
    <dataValidation type="whole" allowBlank="1" showInputMessage="1" showErrorMessage="1" sqref="B13:F18 B5:B8">
      <formula1>0</formula1>
      <formula2>3000</formula2>
    </dataValidation>
  </dataValidations>
  <pageMargins left="0.35433070866141736" right="0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6"/>
  <sheetViews>
    <sheetView topLeftCell="A31" zoomScale="85" workbookViewId="0">
      <selection activeCell="C40" sqref="C40"/>
    </sheetView>
  </sheetViews>
  <sheetFormatPr defaultRowHeight="15"/>
  <cols>
    <col min="1" max="1" width="39.5703125" customWidth="1"/>
    <col min="2" max="2" width="9.140625" style="21"/>
    <col min="3" max="3" width="69.140625" bestFit="1" customWidth="1"/>
    <col min="4" max="4" width="8.5703125" customWidth="1"/>
    <col min="5" max="5" width="8.7109375" customWidth="1"/>
    <col min="6" max="6" width="7.85546875" style="19" customWidth="1"/>
    <col min="7" max="7" width="8.28515625" customWidth="1"/>
    <col min="8" max="8" width="8.140625" customWidth="1"/>
    <col min="10" max="10" width="6.28515625" style="48" bestFit="1" customWidth="1"/>
  </cols>
  <sheetData>
    <row r="1" spans="1:10" ht="55.5" customHeight="1">
      <c r="A1" s="98" t="s">
        <v>45</v>
      </c>
      <c r="B1" s="99"/>
      <c r="C1" s="100"/>
      <c r="D1" s="100"/>
      <c r="E1" s="100"/>
      <c r="F1" s="100"/>
      <c r="G1" s="100"/>
      <c r="H1" s="100"/>
      <c r="I1" s="100"/>
    </row>
    <row r="2" spans="1:10" s="26" customFormat="1" ht="75.75" customHeight="1">
      <c r="A2" s="7" t="s">
        <v>17</v>
      </c>
      <c r="B2" s="58" t="s">
        <v>16</v>
      </c>
      <c r="C2" s="59" t="s">
        <v>19</v>
      </c>
      <c r="D2" s="23" t="s">
        <v>5</v>
      </c>
      <c r="E2" s="23" t="s">
        <v>6</v>
      </c>
      <c r="F2" s="23" t="s">
        <v>7</v>
      </c>
      <c r="G2" s="23" t="s">
        <v>8</v>
      </c>
      <c r="H2" s="24" t="s">
        <v>13</v>
      </c>
      <c r="I2" s="24" t="s">
        <v>14</v>
      </c>
      <c r="J2" s="25" t="s">
        <v>9</v>
      </c>
    </row>
    <row r="3" spans="1:10" ht="15.75" customHeight="1">
      <c r="A3" s="94" t="s">
        <v>48</v>
      </c>
      <c r="B3" s="56">
        <v>1</v>
      </c>
      <c r="C3" s="62" t="s">
        <v>27</v>
      </c>
      <c r="D3" s="57">
        <v>48</v>
      </c>
      <c r="E3" s="13">
        <v>16</v>
      </c>
      <c r="F3" s="20">
        <v>4</v>
      </c>
      <c r="G3" s="13"/>
      <c r="H3" s="15"/>
      <c r="I3" s="18"/>
      <c r="J3" s="49">
        <f t="shared" ref="J3:J17" si="0">SUM(D3:I3)</f>
        <v>68</v>
      </c>
    </row>
    <row r="4" spans="1:10" ht="15.75" customHeight="1">
      <c r="A4" s="95"/>
      <c r="B4" s="56">
        <v>2</v>
      </c>
      <c r="C4" s="62" t="s">
        <v>28</v>
      </c>
      <c r="D4" s="57">
        <v>20</v>
      </c>
      <c r="E4" s="13">
        <v>14</v>
      </c>
      <c r="F4" s="20">
        <v>3</v>
      </c>
      <c r="G4" s="13"/>
      <c r="H4" s="15"/>
      <c r="I4" s="18"/>
      <c r="J4" s="49">
        <f t="shared" si="0"/>
        <v>37</v>
      </c>
    </row>
    <row r="5" spans="1:10" ht="15.75" customHeight="1">
      <c r="A5" s="95"/>
      <c r="B5" s="56">
        <v>3</v>
      </c>
      <c r="C5" s="62"/>
      <c r="D5" s="57"/>
      <c r="E5" s="13"/>
      <c r="F5" s="20"/>
      <c r="G5" s="13"/>
      <c r="H5" s="15"/>
      <c r="I5" s="18"/>
      <c r="J5" s="49">
        <f t="shared" si="0"/>
        <v>0</v>
      </c>
    </row>
    <row r="6" spans="1:10" ht="15.75" customHeight="1">
      <c r="A6" s="95"/>
      <c r="B6" s="56">
        <v>4</v>
      </c>
      <c r="C6" s="62"/>
      <c r="D6" s="57"/>
      <c r="E6" s="13"/>
      <c r="F6" s="20"/>
      <c r="G6" s="13"/>
      <c r="H6" s="15"/>
      <c r="I6" s="18"/>
      <c r="J6" s="49">
        <f t="shared" si="0"/>
        <v>0</v>
      </c>
    </row>
    <row r="7" spans="1:10" ht="15.75" customHeight="1">
      <c r="A7" s="95"/>
      <c r="B7" s="56">
        <v>5</v>
      </c>
      <c r="C7" s="62"/>
      <c r="D7" s="57"/>
      <c r="E7" s="13"/>
      <c r="F7" s="20"/>
      <c r="G7" s="13"/>
      <c r="H7" s="15"/>
      <c r="I7" s="18"/>
      <c r="J7" s="49">
        <f t="shared" si="0"/>
        <v>0</v>
      </c>
    </row>
    <row r="8" spans="1:10" ht="15.75" customHeight="1">
      <c r="A8" s="95"/>
      <c r="B8" s="56">
        <v>6</v>
      </c>
      <c r="C8" s="62"/>
      <c r="D8" s="57"/>
      <c r="E8" s="13"/>
      <c r="F8" s="20"/>
      <c r="G8" s="13"/>
      <c r="H8" s="15"/>
      <c r="I8" s="18"/>
      <c r="J8" s="49">
        <f t="shared" si="0"/>
        <v>0</v>
      </c>
    </row>
    <row r="9" spans="1:10" ht="15.75" customHeight="1">
      <c r="A9" s="95"/>
      <c r="B9" s="56">
        <v>7</v>
      </c>
      <c r="C9" s="62"/>
      <c r="D9" s="57"/>
      <c r="E9" s="13"/>
      <c r="F9" s="20"/>
      <c r="G9" s="13"/>
      <c r="H9" s="15"/>
      <c r="I9" s="18"/>
      <c r="J9" s="49">
        <f t="shared" si="0"/>
        <v>0</v>
      </c>
    </row>
    <row r="10" spans="1:10" ht="15.75" customHeight="1">
      <c r="A10" s="95"/>
      <c r="B10" s="56">
        <v>8</v>
      </c>
      <c r="C10" s="62"/>
      <c r="D10" s="57"/>
      <c r="E10" s="13"/>
      <c r="F10" s="20"/>
      <c r="G10" s="13"/>
      <c r="H10" s="15"/>
      <c r="I10" s="18"/>
      <c r="J10" s="49">
        <f t="shared" si="0"/>
        <v>0</v>
      </c>
    </row>
    <row r="11" spans="1:10" ht="15.75" customHeight="1">
      <c r="A11" s="95"/>
      <c r="B11" s="56">
        <v>9</v>
      </c>
      <c r="C11" s="62"/>
      <c r="D11" s="57"/>
      <c r="E11" s="13"/>
      <c r="F11" s="20"/>
      <c r="G11" s="13"/>
      <c r="H11" s="15"/>
      <c r="I11" s="18"/>
      <c r="J11" s="49">
        <f t="shared" si="0"/>
        <v>0</v>
      </c>
    </row>
    <row r="12" spans="1:10" ht="15.75" customHeight="1">
      <c r="A12" s="95"/>
      <c r="B12" s="56">
        <v>10</v>
      </c>
      <c r="C12" s="62"/>
      <c r="D12" s="57"/>
      <c r="E12" s="13"/>
      <c r="F12" s="20"/>
      <c r="G12" s="13"/>
      <c r="H12" s="15"/>
      <c r="I12" s="18"/>
      <c r="J12" s="49">
        <f t="shared" si="0"/>
        <v>0</v>
      </c>
    </row>
    <row r="13" spans="1:10" ht="15.75" customHeight="1">
      <c r="A13" s="95"/>
      <c r="B13" s="56">
        <v>11</v>
      </c>
      <c r="C13" s="62"/>
      <c r="D13" s="57"/>
      <c r="E13" s="13"/>
      <c r="F13" s="20"/>
      <c r="G13" s="13"/>
      <c r="H13" s="15"/>
      <c r="I13" s="18"/>
      <c r="J13" s="49">
        <f t="shared" si="0"/>
        <v>0</v>
      </c>
    </row>
    <row r="14" spans="1:10" ht="15.75" customHeight="1">
      <c r="A14" s="95"/>
      <c r="B14" s="56">
        <v>12</v>
      </c>
      <c r="C14" s="62"/>
      <c r="D14" s="57"/>
      <c r="E14" s="13"/>
      <c r="F14" s="20"/>
      <c r="G14" s="13"/>
      <c r="H14" s="15"/>
      <c r="I14" s="18"/>
      <c r="J14" s="49">
        <f t="shared" si="0"/>
        <v>0</v>
      </c>
    </row>
    <row r="15" spans="1:10" ht="15.75" customHeight="1">
      <c r="A15" s="95"/>
      <c r="B15" s="56">
        <v>13</v>
      </c>
      <c r="C15" s="62"/>
      <c r="D15" s="57"/>
      <c r="E15" s="13"/>
      <c r="F15" s="20"/>
      <c r="G15" s="13"/>
      <c r="H15" s="15"/>
      <c r="I15" s="18"/>
      <c r="J15" s="49">
        <f t="shared" si="0"/>
        <v>0</v>
      </c>
    </row>
    <row r="16" spans="1:10" ht="15.75" customHeight="1">
      <c r="A16" s="95"/>
      <c r="B16" s="56">
        <v>14</v>
      </c>
      <c r="C16" s="62"/>
      <c r="D16" s="57"/>
      <c r="E16" s="13"/>
      <c r="F16" s="20"/>
      <c r="G16" s="13"/>
      <c r="H16" s="15"/>
      <c r="I16" s="18"/>
      <c r="J16" s="49">
        <f t="shared" si="0"/>
        <v>0</v>
      </c>
    </row>
    <row r="17" spans="1:10" ht="15.75" customHeight="1">
      <c r="A17" s="95"/>
      <c r="B17" s="56">
        <v>15</v>
      </c>
      <c r="C17" s="62"/>
      <c r="D17" s="57"/>
      <c r="E17" s="13"/>
      <c r="F17" s="20"/>
      <c r="G17" s="13"/>
      <c r="H17" s="15"/>
      <c r="I17" s="18"/>
      <c r="J17" s="49">
        <f t="shared" si="0"/>
        <v>0</v>
      </c>
    </row>
    <row r="18" spans="1:10" ht="93" customHeight="1">
      <c r="A18" s="7" t="s">
        <v>17</v>
      </c>
      <c r="B18" s="60" t="s">
        <v>16</v>
      </c>
      <c r="C18" s="65" t="s">
        <v>19</v>
      </c>
      <c r="D18" s="6" t="s">
        <v>5</v>
      </c>
      <c r="E18" s="6" t="s">
        <v>6</v>
      </c>
      <c r="F18" s="6" t="s">
        <v>7</v>
      </c>
      <c r="G18" s="6" t="s">
        <v>8</v>
      </c>
      <c r="H18" s="14" t="s">
        <v>13</v>
      </c>
      <c r="I18" s="14" t="s">
        <v>23</v>
      </c>
      <c r="J18" s="16" t="s">
        <v>9</v>
      </c>
    </row>
    <row r="19" spans="1:10" ht="15.75" customHeight="1">
      <c r="A19" s="94" t="s">
        <v>24</v>
      </c>
      <c r="B19" s="63">
        <v>1</v>
      </c>
      <c r="C19" s="62" t="s">
        <v>29</v>
      </c>
      <c r="D19" s="57">
        <v>12</v>
      </c>
      <c r="E19" s="13">
        <v>13</v>
      </c>
      <c r="F19" s="20">
        <v>10</v>
      </c>
      <c r="G19" s="13"/>
      <c r="H19" s="15"/>
      <c r="I19" s="18"/>
      <c r="J19" s="49">
        <f t="shared" ref="J19:J33" si="1">SUM(D19:I19)</f>
        <v>35</v>
      </c>
    </row>
    <row r="20" spans="1:10" ht="15.75" customHeight="1">
      <c r="A20" s="95"/>
      <c r="B20" s="64">
        <v>2</v>
      </c>
      <c r="C20" s="62"/>
      <c r="D20" s="57"/>
      <c r="E20" s="13"/>
      <c r="F20" s="20"/>
      <c r="G20" s="13"/>
      <c r="H20" s="15"/>
      <c r="I20" s="18"/>
      <c r="J20" s="49">
        <f t="shared" si="1"/>
        <v>0</v>
      </c>
    </row>
    <row r="21" spans="1:10" ht="15.75" customHeight="1">
      <c r="A21" s="95"/>
      <c r="B21" s="63">
        <v>3</v>
      </c>
      <c r="C21" s="62"/>
      <c r="D21" s="57"/>
      <c r="E21" s="13"/>
      <c r="F21" s="20"/>
      <c r="G21" s="13"/>
      <c r="H21" s="15"/>
      <c r="I21" s="18"/>
      <c r="J21" s="49">
        <f t="shared" si="1"/>
        <v>0</v>
      </c>
    </row>
    <row r="22" spans="1:10" ht="15.75" customHeight="1">
      <c r="A22" s="95"/>
      <c r="B22" s="64">
        <v>4</v>
      </c>
      <c r="C22" s="62"/>
      <c r="D22" s="57"/>
      <c r="E22" s="13"/>
      <c r="F22" s="20"/>
      <c r="G22" s="13"/>
      <c r="H22" s="15"/>
      <c r="I22" s="18"/>
      <c r="J22" s="49">
        <f t="shared" si="1"/>
        <v>0</v>
      </c>
    </row>
    <row r="23" spans="1:10" ht="15.75" customHeight="1">
      <c r="A23" s="95"/>
      <c r="B23" s="63">
        <v>5</v>
      </c>
      <c r="C23" s="62"/>
      <c r="D23" s="57"/>
      <c r="E23" s="13"/>
      <c r="F23" s="20"/>
      <c r="G23" s="13"/>
      <c r="H23" s="15"/>
      <c r="I23" s="18"/>
      <c r="J23" s="49">
        <f t="shared" si="1"/>
        <v>0</v>
      </c>
    </row>
    <row r="24" spans="1:10" ht="15.75" customHeight="1">
      <c r="A24" s="95"/>
      <c r="B24" s="64">
        <v>6</v>
      </c>
      <c r="C24" s="62"/>
      <c r="D24" s="57"/>
      <c r="E24" s="13"/>
      <c r="F24" s="20"/>
      <c r="G24" s="13"/>
      <c r="H24" s="15"/>
      <c r="I24" s="18"/>
      <c r="J24" s="49">
        <f t="shared" si="1"/>
        <v>0</v>
      </c>
    </row>
    <row r="25" spans="1:10" ht="15.75" customHeight="1">
      <c r="A25" s="95"/>
      <c r="B25" s="63">
        <v>7</v>
      </c>
      <c r="C25" s="62"/>
      <c r="D25" s="57"/>
      <c r="E25" s="13"/>
      <c r="F25" s="20"/>
      <c r="G25" s="13"/>
      <c r="H25" s="15"/>
      <c r="I25" s="18"/>
      <c r="J25" s="49">
        <f t="shared" si="1"/>
        <v>0</v>
      </c>
    </row>
    <row r="26" spans="1:10" ht="15.75" customHeight="1">
      <c r="A26" s="95"/>
      <c r="B26" s="64">
        <v>8</v>
      </c>
      <c r="C26" s="62"/>
      <c r="D26" s="57"/>
      <c r="E26" s="13"/>
      <c r="F26" s="20"/>
      <c r="G26" s="13"/>
      <c r="H26" s="15"/>
      <c r="I26" s="18"/>
      <c r="J26" s="49">
        <f t="shared" si="1"/>
        <v>0</v>
      </c>
    </row>
    <row r="27" spans="1:10" ht="15.75" customHeight="1">
      <c r="A27" s="95"/>
      <c r="B27" s="63">
        <v>9</v>
      </c>
      <c r="C27" s="62"/>
      <c r="D27" s="57"/>
      <c r="E27" s="13"/>
      <c r="F27" s="20"/>
      <c r="G27" s="13"/>
      <c r="H27" s="15"/>
      <c r="I27" s="18"/>
      <c r="J27" s="49">
        <f t="shared" si="1"/>
        <v>0</v>
      </c>
    </row>
    <row r="28" spans="1:10" ht="15.75" customHeight="1">
      <c r="A28" s="95"/>
      <c r="B28" s="64">
        <v>10</v>
      </c>
      <c r="C28" s="62"/>
      <c r="D28" s="57"/>
      <c r="E28" s="13"/>
      <c r="F28" s="20"/>
      <c r="G28" s="13"/>
      <c r="H28" s="15"/>
      <c r="I28" s="18"/>
      <c r="J28" s="49">
        <f t="shared" si="1"/>
        <v>0</v>
      </c>
    </row>
    <row r="29" spans="1:10" ht="15.75" customHeight="1">
      <c r="A29" s="95"/>
      <c r="B29" s="63">
        <v>11</v>
      </c>
      <c r="C29" s="62"/>
      <c r="D29" s="57"/>
      <c r="E29" s="13"/>
      <c r="F29" s="20"/>
      <c r="G29" s="13"/>
      <c r="H29" s="15"/>
      <c r="I29" s="18"/>
      <c r="J29" s="49">
        <f t="shared" si="1"/>
        <v>0</v>
      </c>
    </row>
    <row r="30" spans="1:10" ht="15.75" customHeight="1">
      <c r="A30" s="95"/>
      <c r="B30" s="64">
        <v>12</v>
      </c>
      <c r="C30" s="62"/>
      <c r="D30" s="57"/>
      <c r="E30" s="13"/>
      <c r="F30" s="20"/>
      <c r="G30" s="13"/>
      <c r="H30" s="15"/>
      <c r="I30" s="18"/>
      <c r="J30" s="49">
        <f t="shared" si="1"/>
        <v>0</v>
      </c>
    </row>
    <row r="31" spans="1:10" ht="15.75" customHeight="1">
      <c r="A31" s="95"/>
      <c r="B31" s="63">
        <v>13</v>
      </c>
      <c r="C31" s="62"/>
      <c r="D31" s="57"/>
      <c r="E31" s="13"/>
      <c r="F31" s="20"/>
      <c r="G31" s="13"/>
      <c r="H31" s="15"/>
      <c r="I31" s="18"/>
      <c r="J31" s="49">
        <f t="shared" si="1"/>
        <v>0</v>
      </c>
    </row>
    <row r="32" spans="1:10" ht="15.75" customHeight="1">
      <c r="A32" s="95"/>
      <c r="B32" s="64">
        <v>14</v>
      </c>
      <c r="C32" s="62"/>
      <c r="D32" s="57"/>
      <c r="E32" s="13"/>
      <c r="F32" s="20"/>
      <c r="G32" s="13"/>
      <c r="H32" s="15"/>
      <c r="I32" s="18"/>
      <c r="J32" s="49">
        <f t="shared" si="1"/>
        <v>0</v>
      </c>
    </row>
    <row r="33" spans="1:10" ht="15.75" customHeight="1">
      <c r="A33" s="96"/>
      <c r="B33" s="63">
        <v>15</v>
      </c>
      <c r="C33" s="62"/>
      <c r="D33" s="57"/>
      <c r="E33" s="13"/>
      <c r="F33" s="20"/>
      <c r="G33" s="13"/>
      <c r="H33" s="15"/>
      <c r="I33" s="18"/>
      <c r="J33" s="49">
        <f t="shared" si="1"/>
        <v>0</v>
      </c>
    </row>
    <row r="34" spans="1:10" ht="79.5" customHeight="1">
      <c r="A34" s="7" t="s">
        <v>17</v>
      </c>
      <c r="B34" s="22" t="s">
        <v>16</v>
      </c>
      <c r="C34" s="65" t="s">
        <v>19</v>
      </c>
      <c r="D34" s="5" t="s">
        <v>5</v>
      </c>
      <c r="E34" s="5" t="s">
        <v>6</v>
      </c>
      <c r="F34" s="5" t="s">
        <v>7</v>
      </c>
      <c r="G34" s="5" t="s">
        <v>8</v>
      </c>
      <c r="H34" s="14" t="s">
        <v>13</v>
      </c>
      <c r="I34" s="14" t="s">
        <v>23</v>
      </c>
      <c r="J34" s="17" t="s">
        <v>9</v>
      </c>
    </row>
    <row r="35" spans="1:10" ht="15.75" customHeight="1">
      <c r="A35" s="94" t="s">
        <v>25</v>
      </c>
      <c r="B35" s="63">
        <v>1</v>
      </c>
      <c r="C35" s="62" t="s">
        <v>30</v>
      </c>
      <c r="D35" s="57">
        <v>21</v>
      </c>
      <c r="E35" s="13">
        <v>2</v>
      </c>
      <c r="F35" s="20">
        <v>0</v>
      </c>
      <c r="G35" s="13"/>
      <c r="H35" s="15"/>
      <c r="I35" s="18"/>
      <c r="J35" s="49">
        <f t="shared" ref="J35:J49" si="2">SUM(D35:I35)</f>
        <v>23</v>
      </c>
    </row>
    <row r="36" spans="1:10" ht="15.75" customHeight="1">
      <c r="A36" s="95"/>
      <c r="B36" s="64">
        <v>2</v>
      </c>
      <c r="C36" s="62" t="s">
        <v>31</v>
      </c>
      <c r="D36" s="57">
        <v>13</v>
      </c>
      <c r="E36" s="13"/>
      <c r="F36" s="20">
        <v>1</v>
      </c>
      <c r="G36" s="13"/>
      <c r="H36" s="15"/>
      <c r="I36" s="18"/>
      <c r="J36" s="49">
        <f t="shared" si="2"/>
        <v>14</v>
      </c>
    </row>
    <row r="37" spans="1:10" ht="15.75" customHeight="1">
      <c r="A37" s="95"/>
      <c r="B37" s="63">
        <v>3</v>
      </c>
      <c r="C37" s="62" t="s">
        <v>32</v>
      </c>
      <c r="D37" s="57">
        <v>1</v>
      </c>
      <c r="E37" s="13">
        <v>20</v>
      </c>
      <c r="F37" s="20">
        <v>1</v>
      </c>
      <c r="G37" s="13"/>
      <c r="H37" s="15"/>
      <c r="I37" s="18"/>
      <c r="J37" s="49">
        <f t="shared" si="2"/>
        <v>22</v>
      </c>
    </row>
    <row r="38" spans="1:10" ht="15.75" customHeight="1">
      <c r="A38" s="95"/>
      <c r="B38" s="64">
        <v>4</v>
      </c>
      <c r="C38" s="62" t="s">
        <v>33</v>
      </c>
      <c r="D38" s="57">
        <v>8</v>
      </c>
      <c r="E38" s="13">
        <v>28</v>
      </c>
      <c r="F38" s="20">
        <v>4</v>
      </c>
      <c r="G38" s="13"/>
      <c r="H38" s="15"/>
      <c r="I38" s="18"/>
      <c r="J38" s="49">
        <f t="shared" si="2"/>
        <v>40</v>
      </c>
    </row>
    <row r="39" spans="1:10" ht="15.75" customHeight="1">
      <c r="A39" s="95"/>
      <c r="B39" s="63">
        <v>5</v>
      </c>
      <c r="C39" s="62" t="s">
        <v>34</v>
      </c>
      <c r="D39" s="57">
        <v>5</v>
      </c>
      <c r="E39" s="13">
        <v>5</v>
      </c>
      <c r="F39" s="20">
        <v>37</v>
      </c>
      <c r="G39" s="13"/>
      <c r="H39" s="15"/>
      <c r="I39" s="18"/>
      <c r="J39" s="49">
        <f t="shared" si="2"/>
        <v>47</v>
      </c>
    </row>
    <row r="40" spans="1:10" ht="15.75" customHeight="1">
      <c r="A40" s="95"/>
      <c r="B40" s="64">
        <v>6</v>
      </c>
      <c r="C40" s="62" t="s">
        <v>35</v>
      </c>
      <c r="D40" s="57">
        <v>5</v>
      </c>
      <c r="E40" s="13">
        <v>4</v>
      </c>
      <c r="F40" s="20">
        <v>31</v>
      </c>
      <c r="G40" s="13"/>
      <c r="H40" s="15"/>
      <c r="I40" s="18"/>
      <c r="J40" s="49">
        <f t="shared" si="2"/>
        <v>40</v>
      </c>
    </row>
    <row r="41" spans="1:10" ht="15.75" customHeight="1">
      <c r="A41" s="95"/>
      <c r="B41" s="63">
        <v>7</v>
      </c>
      <c r="C41" s="62"/>
      <c r="D41" s="57"/>
      <c r="E41" s="13"/>
      <c r="F41" s="20"/>
      <c r="G41" s="13"/>
      <c r="H41" s="15"/>
      <c r="I41" s="18"/>
      <c r="J41" s="49">
        <f t="shared" si="2"/>
        <v>0</v>
      </c>
    </row>
    <row r="42" spans="1:10" ht="15.75" customHeight="1">
      <c r="A42" s="95"/>
      <c r="B42" s="64">
        <v>8</v>
      </c>
      <c r="C42" s="62"/>
      <c r="D42" s="57"/>
      <c r="E42" s="13"/>
      <c r="F42" s="20"/>
      <c r="G42" s="13"/>
      <c r="H42" s="15"/>
      <c r="I42" s="18"/>
      <c r="J42" s="49">
        <f t="shared" si="2"/>
        <v>0</v>
      </c>
    </row>
    <row r="43" spans="1:10" ht="15.75" customHeight="1">
      <c r="A43" s="95"/>
      <c r="B43" s="63">
        <v>9</v>
      </c>
      <c r="C43" s="62"/>
      <c r="D43" s="57"/>
      <c r="E43" s="13"/>
      <c r="F43" s="20"/>
      <c r="G43" s="13"/>
      <c r="H43" s="15"/>
      <c r="I43" s="18"/>
      <c r="J43" s="49">
        <f t="shared" si="2"/>
        <v>0</v>
      </c>
    </row>
    <row r="44" spans="1:10" ht="15.75" customHeight="1">
      <c r="A44" s="95"/>
      <c r="B44" s="64">
        <v>10</v>
      </c>
      <c r="C44" s="62"/>
      <c r="D44" s="57"/>
      <c r="E44" s="13"/>
      <c r="F44" s="20"/>
      <c r="G44" s="13"/>
      <c r="H44" s="15"/>
      <c r="I44" s="18"/>
      <c r="J44" s="49">
        <f t="shared" si="2"/>
        <v>0</v>
      </c>
    </row>
    <row r="45" spans="1:10" ht="15.75" customHeight="1">
      <c r="A45" s="95"/>
      <c r="B45" s="63">
        <v>11</v>
      </c>
      <c r="C45" s="62"/>
      <c r="D45" s="57"/>
      <c r="E45" s="13"/>
      <c r="F45" s="20"/>
      <c r="G45" s="13"/>
      <c r="H45" s="15"/>
      <c r="I45" s="18"/>
      <c r="J45" s="49">
        <f t="shared" si="2"/>
        <v>0</v>
      </c>
    </row>
    <row r="46" spans="1:10" ht="15.75" customHeight="1">
      <c r="A46" s="95"/>
      <c r="B46" s="64">
        <v>12</v>
      </c>
      <c r="C46" s="62"/>
      <c r="D46" s="57"/>
      <c r="E46" s="13"/>
      <c r="F46" s="20"/>
      <c r="G46" s="13"/>
      <c r="H46" s="15"/>
      <c r="I46" s="18"/>
      <c r="J46" s="49">
        <f t="shared" si="2"/>
        <v>0</v>
      </c>
    </row>
    <row r="47" spans="1:10" ht="15.75" customHeight="1">
      <c r="A47" s="95"/>
      <c r="B47" s="63">
        <v>13</v>
      </c>
      <c r="C47" s="62"/>
      <c r="D47" s="57"/>
      <c r="E47" s="13"/>
      <c r="F47" s="20"/>
      <c r="G47" s="13"/>
      <c r="H47" s="15"/>
      <c r="I47" s="18"/>
      <c r="J47" s="49">
        <f t="shared" si="2"/>
        <v>0</v>
      </c>
    </row>
    <row r="48" spans="1:10" ht="15.75" customHeight="1">
      <c r="A48" s="95"/>
      <c r="B48" s="64">
        <v>14</v>
      </c>
      <c r="C48" s="62"/>
      <c r="D48" s="57"/>
      <c r="E48" s="13"/>
      <c r="F48" s="20"/>
      <c r="G48" s="13"/>
      <c r="H48" s="15"/>
      <c r="I48" s="18"/>
      <c r="J48" s="49">
        <f t="shared" si="2"/>
        <v>0</v>
      </c>
    </row>
    <row r="49" spans="1:10" ht="15.75" customHeight="1">
      <c r="A49" s="96"/>
      <c r="B49" s="63">
        <v>15</v>
      </c>
      <c r="C49" s="62"/>
      <c r="D49" s="57"/>
      <c r="E49" s="13"/>
      <c r="F49" s="20"/>
      <c r="G49" s="13"/>
      <c r="H49" s="15"/>
      <c r="I49" s="18"/>
      <c r="J49" s="49">
        <f t="shared" si="2"/>
        <v>0</v>
      </c>
    </row>
    <row r="50" spans="1:10" ht="93" customHeight="1">
      <c r="A50" s="7" t="s">
        <v>17</v>
      </c>
      <c r="B50" s="58" t="s">
        <v>16</v>
      </c>
      <c r="C50" s="65" t="s">
        <v>19</v>
      </c>
      <c r="D50" s="6" t="s">
        <v>5</v>
      </c>
      <c r="E50" s="6" t="s">
        <v>6</v>
      </c>
      <c r="F50" s="6" t="s">
        <v>7</v>
      </c>
      <c r="G50" s="6" t="s">
        <v>8</v>
      </c>
      <c r="H50" s="14" t="s">
        <v>13</v>
      </c>
      <c r="I50" s="14" t="s">
        <v>23</v>
      </c>
      <c r="J50" s="16" t="s">
        <v>9</v>
      </c>
    </row>
    <row r="51" spans="1:10" ht="15.75" customHeight="1">
      <c r="A51" s="94" t="s">
        <v>26</v>
      </c>
      <c r="B51" s="56">
        <v>1</v>
      </c>
      <c r="C51" s="62" t="s">
        <v>36</v>
      </c>
      <c r="D51" s="57">
        <v>12</v>
      </c>
      <c r="E51" s="13"/>
      <c r="F51" s="20">
        <v>1</v>
      </c>
      <c r="G51" s="13"/>
      <c r="H51" s="15"/>
      <c r="I51" s="18"/>
      <c r="J51" s="49">
        <f t="shared" ref="J51:J65" si="3">SUM(D51:I51)</f>
        <v>13</v>
      </c>
    </row>
    <row r="52" spans="1:10" ht="15.75" customHeight="1">
      <c r="A52" s="95"/>
      <c r="B52" s="56">
        <v>2</v>
      </c>
      <c r="C52" s="62" t="s">
        <v>37</v>
      </c>
      <c r="D52" s="57">
        <v>10</v>
      </c>
      <c r="E52" s="13">
        <v>31</v>
      </c>
      <c r="F52" s="20">
        <v>2</v>
      </c>
      <c r="G52" s="13"/>
      <c r="H52" s="15"/>
      <c r="I52" s="18"/>
      <c r="J52" s="49">
        <f t="shared" si="3"/>
        <v>43</v>
      </c>
    </row>
    <row r="53" spans="1:10" ht="15.75" customHeight="1">
      <c r="A53" s="95"/>
      <c r="B53" s="56">
        <v>3</v>
      </c>
      <c r="C53" s="62" t="s">
        <v>38</v>
      </c>
      <c r="D53" s="57">
        <v>53</v>
      </c>
      <c r="E53" s="13">
        <v>54</v>
      </c>
      <c r="F53" s="20">
        <v>11</v>
      </c>
      <c r="G53" s="13"/>
      <c r="H53" s="15"/>
      <c r="I53" s="18"/>
      <c r="J53" s="49">
        <f t="shared" si="3"/>
        <v>118</v>
      </c>
    </row>
    <row r="54" spans="1:10" ht="15.75" customHeight="1">
      <c r="A54" s="95"/>
      <c r="B54" s="56">
        <v>4</v>
      </c>
      <c r="C54" s="62" t="s">
        <v>39</v>
      </c>
      <c r="D54" s="57">
        <v>2</v>
      </c>
      <c r="E54" s="13">
        <v>2</v>
      </c>
      <c r="F54" s="20">
        <v>9</v>
      </c>
      <c r="G54" s="13"/>
      <c r="H54" s="15"/>
      <c r="I54" s="18"/>
      <c r="J54" s="49">
        <f t="shared" si="3"/>
        <v>13</v>
      </c>
    </row>
    <row r="55" spans="1:10" ht="15.75" customHeight="1">
      <c r="A55" s="95"/>
      <c r="B55" s="56">
        <v>5</v>
      </c>
      <c r="C55" s="62" t="s">
        <v>40</v>
      </c>
      <c r="D55" s="57">
        <v>35</v>
      </c>
      <c r="E55" s="13"/>
      <c r="F55" s="20">
        <v>2</v>
      </c>
      <c r="G55" s="13"/>
      <c r="H55" s="15"/>
      <c r="I55" s="18"/>
      <c r="J55" s="49">
        <f t="shared" si="3"/>
        <v>37</v>
      </c>
    </row>
    <row r="56" spans="1:10" ht="15.75" customHeight="1">
      <c r="A56" s="95"/>
      <c r="B56" s="56">
        <v>6</v>
      </c>
      <c r="C56" s="62" t="s">
        <v>41</v>
      </c>
      <c r="D56" s="57">
        <v>9</v>
      </c>
      <c r="E56" s="13">
        <v>21</v>
      </c>
      <c r="F56" s="20">
        <v>5</v>
      </c>
      <c r="G56" s="13"/>
      <c r="H56" s="15"/>
      <c r="I56" s="18"/>
      <c r="J56" s="49">
        <f t="shared" si="3"/>
        <v>35</v>
      </c>
    </row>
    <row r="57" spans="1:10" ht="15.75" customHeight="1">
      <c r="A57" s="95"/>
      <c r="B57" s="56">
        <v>7</v>
      </c>
      <c r="C57" s="62" t="s">
        <v>44</v>
      </c>
      <c r="D57" s="57">
        <v>11</v>
      </c>
      <c r="E57" s="13"/>
      <c r="F57" s="20">
        <v>0</v>
      </c>
      <c r="G57" s="13"/>
      <c r="H57" s="15"/>
      <c r="I57" s="18"/>
      <c r="J57" s="49">
        <f t="shared" si="3"/>
        <v>11</v>
      </c>
    </row>
    <row r="58" spans="1:10" ht="15.75" customHeight="1">
      <c r="A58" s="95"/>
      <c r="B58" s="56">
        <v>8</v>
      </c>
      <c r="C58" s="62" t="s">
        <v>42</v>
      </c>
      <c r="D58" s="57">
        <v>1</v>
      </c>
      <c r="E58" s="13">
        <v>1</v>
      </c>
      <c r="F58" s="20">
        <v>22</v>
      </c>
      <c r="G58" s="13"/>
      <c r="H58" s="15"/>
      <c r="I58" s="18"/>
      <c r="J58" s="49">
        <f t="shared" si="3"/>
        <v>24</v>
      </c>
    </row>
    <row r="59" spans="1:10" ht="15.75" customHeight="1">
      <c r="A59" s="95"/>
      <c r="B59" s="56">
        <v>9</v>
      </c>
      <c r="C59" s="62" t="s">
        <v>43</v>
      </c>
      <c r="D59" s="57">
        <v>4</v>
      </c>
      <c r="E59" s="13">
        <v>26</v>
      </c>
      <c r="F59" s="20">
        <v>1</v>
      </c>
      <c r="G59" s="13"/>
      <c r="H59" s="15"/>
      <c r="I59" s="18"/>
      <c r="J59" s="49">
        <f t="shared" si="3"/>
        <v>31</v>
      </c>
    </row>
    <row r="60" spans="1:10" ht="15.75" customHeight="1">
      <c r="A60" s="95"/>
      <c r="B60" s="56">
        <v>10</v>
      </c>
      <c r="C60" s="62"/>
      <c r="D60" s="57"/>
      <c r="E60" s="13"/>
      <c r="F60" s="20"/>
      <c r="G60" s="13"/>
      <c r="H60" s="15"/>
      <c r="I60" s="18"/>
      <c r="J60" s="49">
        <f t="shared" si="3"/>
        <v>0</v>
      </c>
    </row>
    <row r="61" spans="1:10" ht="15.75" customHeight="1">
      <c r="A61" s="95"/>
      <c r="B61" s="56">
        <v>11</v>
      </c>
      <c r="C61" s="62"/>
      <c r="D61" s="57"/>
      <c r="E61" s="13"/>
      <c r="F61" s="20"/>
      <c r="G61" s="13"/>
      <c r="H61" s="15"/>
      <c r="I61" s="18"/>
      <c r="J61" s="49">
        <f t="shared" si="3"/>
        <v>0</v>
      </c>
    </row>
    <row r="62" spans="1:10" ht="15.75" customHeight="1">
      <c r="A62" s="95"/>
      <c r="B62" s="56">
        <v>12</v>
      </c>
      <c r="C62" s="62"/>
      <c r="D62" s="57"/>
      <c r="E62" s="13"/>
      <c r="F62" s="20"/>
      <c r="G62" s="13"/>
      <c r="H62" s="15"/>
      <c r="I62" s="18"/>
      <c r="J62" s="49">
        <f t="shared" si="3"/>
        <v>0</v>
      </c>
    </row>
    <row r="63" spans="1:10" ht="15.75" customHeight="1">
      <c r="A63" s="95"/>
      <c r="B63" s="56">
        <v>13</v>
      </c>
      <c r="C63" s="62"/>
      <c r="D63" s="57"/>
      <c r="E63" s="13"/>
      <c r="F63" s="20"/>
      <c r="G63" s="13"/>
      <c r="H63" s="15"/>
      <c r="I63" s="18"/>
      <c r="J63" s="49">
        <f t="shared" si="3"/>
        <v>0</v>
      </c>
    </row>
    <row r="64" spans="1:10" ht="15.75" customHeight="1">
      <c r="A64" s="95"/>
      <c r="B64" s="56">
        <v>14</v>
      </c>
      <c r="C64" s="62"/>
      <c r="D64" s="57"/>
      <c r="E64" s="13"/>
      <c r="F64" s="20"/>
      <c r="G64" s="13"/>
      <c r="H64" s="15"/>
      <c r="I64" s="18"/>
      <c r="J64" s="49">
        <f t="shared" si="3"/>
        <v>0</v>
      </c>
    </row>
    <row r="65" spans="1:10" ht="15.75" customHeight="1">
      <c r="A65" s="96"/>
      <c r="B65" s="56">
        <v>15</v>
      </c>
      <c r="C65" s="62"/>
      <c r="D65" s="57"/>
      <c r="E65" s="13"/>
      <c r="F65" s="20"/>
      <c r="G65" s="13"/>
      <c r="H65" s="15"/>
      <c r="I65" s="18"/>
      <c r="J65" s="49">
        <f t="shared" si="3"/>
        <v>0</v>
      </c>
    </row>
    <row r="66" spans="1:10" ht="93" customHeight="1">
      <c r="A66" s="7" t="s">
        <v>17</v>
      </c>
      <c r="B66" s="66" t="s">
        <v>16</v>
      </c>
      <c r="C66" s="65" t="s">
        <v>19</v>
      </c>
      <c r="D66" s="6" t="s">
        <v>5</v>
      </c>
      <c r="E66" s="6" t="s">
        <v>6</v>
      </c>
      <c r="F66" s="6" t="s">
        <v>7</v>
      </c>
      <c r="G66" s="6" t="s">
        <v>8</v>
      </c>
      <c r="H66" s="14" t="s">
        <v>13</v>
      </c>
      <c r="I66" s="14" t="s">
        <v>23</v>
      </c>
      <c r="J66" s="16" t="s">
        <v>9</v>
      </c>
    </row>
    <row r="67" spans="1:10" ht="15.75" customHeight="1">
      <c r="A67" s="94"/>
      <c r="B67" s="56">
        <v>1</v>
      </c>
      <c r="C67" s="62"/>
      <c r="D67" s="57"/>
      <c r="E67" s="13"/>
      <c r="F67" s="20"/>
      <c r="G67" s="13"/>
      <c r="H67" s="15"/>
      <c r="I67" s="18"/>
      <c r="J67" s="49">
        <f t="shared" ref="J67:J81" si="4">SUM(D67:I67)</f>
        <v>0</v>
      </c>
    </row>
    <row r="68" spans="1:10" ht="15.75" customHeight="1">
      <c r="A68" s="95"/>
      <c r="B68" s="56">
        <v>2</v>
      </c>
      <c r="C68" s="62"/>
      <c r="D68" s="57"/>
      <c r="E68" s="13"/>
      <c r="F68" s="20"/>
      <c r="G68" s="13"/>
      <c r="H68" s="15"/>
      <c r="I68" s="18"/>
      <c r="J68" s="49">
        <f t="shared" si="4"/>
        <v>0</v>
      </c>
    </row>
    <row r="69" spans="1:10" ht="15.75" customHeight="1">
      <c r="A69" s="95"/>
      <c r="B69" s="56">
        <v>3</v>
      </c>
      <c r="C69" s="62"/>
      <c r="D69" s="57"/>
      <c r="E69" s="13"/>
      <c r="F69" s="20"/>
      <c r="G69" s="13"/>
      <c r="H69" s="15"/>
      <c r="I69" s="18"/>
      <c r="J69" s="49">
        <f t="shared" si="4"/>
        <v>0</v>
      </c>
    </row>
    <row r="70" spans="1:10" ht="15.75" customHeight="1">
      <c r="A70" s="95"/>
      <c r="B70" s="56">
        <v>4</v>
      </c>
      <c r="C70" s="62"/>
      <c r="D70" s="57"/>
      <c r="E70" s="13"/>
      <c r="F70" s="20"/>
      <c r="G70" s="13"/>
      <c r="H70" s="15"/>
      <c r="I70" s="18"/>
      <c r="J70" s="49">
        <f t="shared" si="4"/>
        <v>0</v>
      </c>
    </row>
    <row r="71" spans="1:10" ht="15.75" customHeight="1">
      <c r="A71" s="95"/>
      <c r="B71" s="56">
        <v>5</v>
      </c>
      <c r="C71" s="62"/>
      <c r="D71" s="57"/>
      <c r="E71" s="13"/>
      <c r="F71" s="20"/>
      <c r="G71" s="13"/>
      <c r="H71" s="15"/>
      <c r="I71" s="18"/>
      <c r="J71" s="49">
        <f t="shared" si="4"/>
        <v>0</v>
      </c>
    </row>
    <row r="72" spans="1:10" ht="15.75" customHeight="1">
      <c r="A72" s="95"/>
      <c r="B72" s="56">
        <v>6</v>
      </c>
      <c r="C72" s="62"/>
      <c r="D72" s="57"/>
      <c r="E72" s="13"/>
      <c r="F72" s="20"/>
      <c r="G72" s="13"/>
      <c r="H72" s="15"/>
      <c r="I72" s="18"/>
      <c r="J72" s="49">
        <f t="shared" si="4"/>
        <v>0</v>
      </c>
    </row>
    <row r="73" spans="1:10" ht="15.75" customHeight="1">
      <c r="A73" s="95"/>
      <c r="B73" s="56">
        <v>7</v>
      </c>
      <c r="C73" s="62"/>
      <c r="D73" s="57"/>
      <c r="E73" s="13"/>
      <c r="F73" s="20"/>
      <c r="G73" s="13"/>
      <c r="H73" s="15"/>
      <c r="I73" s="18"/>
      <c r="J73" s="49">
        <f t="shared" si="4"/>
        <v>0</v>
      </c>
    </row>
    <row r="74" spans="1:10" ht="15.75" customHeight="1">
      <c r="A74" s="95"/>
      <c r="B74" s="56">
        <v>8</v>
      </c>
      <c r="C74" s="62"/>
      <c r="D74" s="57"/>
      <c r="E74" s="13"/>
      <c r="F74" s="20"/>
      <c r="G74" s="13"/>
      <c r="H74" s="15"/>
      <c r="I74" s="18"/>
      <c r="J74" s="49">
        <f t="shared" si="4"/>
        <v>0</v>
      </c>
    </row>
    <row r="75" spans="1:10" ht="15.75" customHeight="1">
      <c r="A75" s="95"/>
      <c r="B75" s="56">
        <v>9</v>
      </c>
      <c r="C75" s="62"/>
      <c r="D75" s="57"/>
      <c r="E75" s="13"/>
      <c r="F75" s="20"/>
      <c r="G75" s="13"/>
      <c r="H75" s="15"/>
      <c r="I75" s="18"/>
      <c r="J75" s="49">
        <f t="shared" si="4"/>
        <v>0</v>
      </c>
    </row>
    <row r="76" spans="1:10" ht="15.75" customHeight="1">
      <c r="A76" s="95"/>
      <c r="B76" s="56">
        <v>10</v>
      </c>
      <c r="C76" s="62"/>
      <c r="D76" s="57"/>
      <c r="E76" s="13"/>
      <c r="F76" s="20"/>
      <c r="G76" s="13"/>
      <c r="H76" s="15"/>
      <c r="I76" s="18"/>
      <c r="J76" s="49">
        <f t="shared" si="4"/>
        <v>0</v>
      </c>
    </row>
    <row r="77" spans="1:10" ht="15.75" customHeight="1">
      <c r="A77" s="95"/>
      <c r="B77" s="56">
        <v>11</v>
      </c>
      <c r="C77" s="62"/>
      <c r="D77" s="57"/>
      <c r="E77" s="13"/>
      <c r="F77" s="20"/>
      <c r="G77" s="13"/>
      <c r="H77" s="15"/>
      <c r="I77" s="18"/>
      <c r="J77" s="49">
        <f t="shared" si="4"/>
        <v>0</v>
      </c>
    </row>
    <row r="78" spans="1:10" ht="15.75" customHeight="1">
      <c r="A78" s="95"/>
      <c r="B78" s="56">
        <v>12</v>
      </c>
      <c r="C78" s="62"/>
      <c r="D78" s="57"/>
      <c r="E78" s="13"/>
      <c r="F78" s="20"/>
      <c r="G78" s="13"/>
      <c r="H78" s="15"/>
      <c r="I78" s="18"/>
      <c r="J78" s="49">
        <f t="shared" si="4"/>
        <v>0</v>
      </c>
    </row>
    <row r="79" spans="1:10" ht="15.75" customHeight="1">
      <c r="A79" s="95"/>
      <c r="B79" s="56">
        <v>13</v>
      </c>
      <c r="C79" s="62"/>
      <c r="D79" s="57"/>
      <c r="E79" s="13"/>
      <c r="F79" s="20"/>
      <c r="G79" s="13"/>
      <c r="H79" s="15"/>
      <c r="I79" s="18"/>
      <c r="J79" s="49">
        <f t="shared" si="4"/>
        <v>0</v>
      </c>
    </row>
    <row r="80" spans="1:10" ht="15.75" customHeight="1">
      <c r="A80" s="95"/>
      <c r="B80" s="56">
        <v>14</v>
      </c>
      <c r="C80" s="62"/>
      <c r="D80" s="57"/>
      <c r="E80" s="13"/>
      <c r="F80" s="20"/>
      <c r="G80" s="13"/>
      <c r="H80" s="15"/>
      <c r="I80" s="18"/>
      <c r="J80" s="49">
        <f t="shared" si="4"/>
        <v>0</v>
      </c>
    </row>
    <row r="81" spans="1:10" ht="15.75" customHeight="1">
      <c r="A81" s="95"/>
      <c r="B81" s="56">
        <v>15</v>
      </c>
      <c r="C81" s="62"/>
      <c r="D81" s="57"/>
      <c r="E81" s="13"/>
      <c r="F81" s="20"/>
      <c r="G81" s="13"/>
      <c r="H81" s="15"/>
      <c r="I81" s="18"/>
      <c r="J81" s="49">
        <f t="shared" si="4"/>
        <v>0</v>
      </c>
    </row>
    <row r="82" spans="1:10" ht="107.25" customHeight="1">
      <c r="A82" s="7" t="s">
        <v>17</v>
      </c>
      <c r="B82" s="60" t="s">
        <v>16</v>
      </c>
      <c r="C82" s="61" t="s">
        <v>19</v>
      </c>
      <c r="D82" s="5" t="s">
        <v>5</v>
      </c>
      <c r="E82" s="5" t="s">
        <v>6</v>
      </c>
      <c r="F82" s="5" t="s">
        <v>7</v>
      </c>
      <c r="G82" s="5" t="s">
        <v>8</v>
      </c>
      <c r="H82" s="14" t="s">
        <v>13</v>
      </c>
      <c r="I82" s="14" t="s">
        <v>23</v>
      </c>
      <c r="J82" s="17" t="s">
        <v>9</v>
      </c>
    </row>
    <row r="83" spans="1:10" ht="15.75" customHeight="1">
      <c r="A83" s="97"/>
      <c r="B83" s="56">
        <v>1</v>
      </c>
      <c r="C83" s="62"/>
      <c r="D83" s="57"/>
      <c r="E83" s="13"/>
      <c r="F83" s="20"/>
      <c r="G83" s="13"/>
      <c r="H83" s="15"/>
      <c r="I83" s="18"/>
      <c r="J83" s="49">
        <f t="shared" ref="J83:J97" si="5">SUM(D83:I83)</f>
        <v>0</v>
      </c>
    </row>
    <row r="84" spans="1:10" ht="15.75" customHeight="1">
      <c r="A84" s="97"/>
      <c r="B84" s="56">
        <v>2</v>
      </c>
      <c r="C84" s="62"/>
      <c r="D84" s="57"/>
      <c r="E84" s="13"/>
      <c r="F84" s="20"/>
      <c r="G84" s="13"/>
      <c r="H84" s="15"/>
      <c r="I84" s="18"/>
      <c r="J84" s="49">
        <f t="shared" si="5"/>
        <v>0</v>
      </c>
    </row>
    <row r="85" spans="1:10" ht="15.75" customHeight="1">
      <c r="A85" s="97"/>
      <c r="B85" s="56">
        <v>3</v>
      </c>
      <c r="C85" s="62"/>
      <c r="D85" s="57"/>
      <c r="E85" s="13"/>
      <c r="F85" s="20"/>
      <c r="G85" s="13"/>
      <c r="H85" s="15"/>
      <c r="I85" s="18"/>
      <c r="J85" s="49">
        <f t="shared" si="5"/>
        <v>0</v>
      </c>
    </row>
    <row r="86" spans="1:10" ht="15.75" customHeight="1">
      <c r="A86" s="97"/>
      <c r="B86" s="56">
        <v>4</v>
      </c>
      <c r="C86" s="62"/>
      <c r="D86" s="57"/>
      <c r="E86" s="13"/>
      <c r="F86" s="20"/>
      <c r="G86" s="13"/>
      <c r="H86" s="15"/>
      <c r="I86" s="18"/>
      <c r="J86" s="49">
        <f t="shared" si="5"/>
        <v>0</v>
      </c>
    </row>
    <row r="87" spans="1:10" ht="15.75" customHeight="1">
      <c r="A87" s="97"/>
      <c r="B87" s="56">
        <v>5</v>
      </c>
      <c r="C87" s="62"/>
      <c r="D87" s="57"/>
      <c r="E87" s="13"/>
      <c r="F87" s="20"/>
      <c r="G87" s="13"/>
      <c r="H87" s="15"/>
      <c r="I87" s="18"/>
      <c r="J87" s="49">
        <f t="shared" si="5"/>
        <v>0</v>
      </c>
    </row>
    <row r="88" spans="1:10" ht="15.75" customHeight="1">
      <c r="A88" s="97"/>
      <c r="B88" s="56">
        <v>6</v>
      </c>
      <c r="C88" s="62"/>
      <c r="D88" s="57"/>
      <c r="E88" s="13"/>
      <c r="F88" s="20"/>
      <c r="G88" s="13"/>
      <c r="H88" s="15"/>
      <c r="I88" s="18"/>
      <c r="J88" s="49">
        <f t="shared" si="5"/>
        <v>0</v>
      </c>
    </row>
    <row r="89" spans="1:10" ht="15.75" customHeight="1">
      <c r="A89" s="97"/>
      <c r="B89" s="56">
        <v>7</v>
      </c>
      <c r="C89" s="62"/>
      <c r="D89" s="57"/>
      <c r="E89" s="13"/>
      <c r="F89" s="20"/>
      <c r="G89" s="13"/>
      <c r="H89" s="15"/>
      <c r="I89" s="18"/>
      <c r="J89" s="49">
        <f t="shared" si="5"/>
        <v>0</v>
      </c>
    </row>
    <row r="90" spans="1:10" ht="15.75" customHeight="1">
      <c r="A90" s="97"/>
      <c r="B90" s="56">
        <v>8</v>
      </c>
      <c r="C90" s="62"/>
      <c r="D90" s="57"/>
      <c r="E90" s="13"/>
      <c r="F90" s="20"/>
      <c r="G90" s="13"/>
      <c r="H90" s="15"/>
      <c r="I90" s="18"/>
      <c r="J90" s="49">
        <f t="shared" si="5"/>
        <v>0</v>
      </c>
    </row>
    <row r="91" spans="1:10" ht="15.75" customHeight="1">
      <c r="A91" s="97"/>
      <c r="B91" s="56">
        <v>9</v>
      </c>
      <c r="C91" s="62"/>
      <c r="D91" s="57"/>
      <c r="E91" s="13"/>
      <c r="F91" s="20"/>
      <c r="G91" s="13"/>
      <c r="H91" s="15"/>
      <c r="I91" s="18"/>
      <c r="J91" s="49">
        <f t="shared" si="5"/>
        <v>0</v>
      </c>
    </row>
    <row r="92" spans="1:10" ht="15.75" customHeight="1">
      <c r="A92" s="97"/>
      <c r="B92" s="56">
        <v>10</v>
      </c>
      <c r="C92" s="62"/>
      <c r="D92" s="57"/>
      <c r="E92" s="13"/>
      <c r="F92" s="20"/>
      <c r="G92" s="13"/>
      <c r="H92" s="15"/>
      <c r="I92" s="18"/>
      <c r="J92" s="49">
        <f t="shared" si="5"/>
        <v>0</v>
      </c>
    </row>
    <row r="93" spans="1:10" ht="15.75" customHeight="1">
      <c r="A93" s="97"/>
      <c r="B93" s="56">
        <v>11</v>
      </c>
      <c r="C93" s="62"/>
      <c r="D93" s="57"/>
      <c r="E93" s="13"/>
      <c r="F93" s="20"/>
      <c r="G93" s="13"/>
      <c r="H93" s="15"/>
      <c r="I93" s="18"/>
      <c r="J93" s="49">
        <f t="shared" si="5"/>
        <v>0</v>
      </c>
    </row>
    <row r="94" spans="1:10" ht="15.75" customHeight="1">
      <c r="A94" s="97"/>
      <c r="B94" s="56">
        <v>12</v>
      </c>
      <c r="C94" s="62"/>
      <c r="D94" s="57"/>
      <c r="E94" s="13"/>
      <c r="F94" s="20"/>
      <c r="G94" s="13"/>
      <c r="H94" s="15"/>
      <c r="I94" s="18"/>
      <c r="J94" s="49">
        <f t="shared" si="5"/>
        <v>0</v>
      </c>
    </row>
    <row r="95" spans="1:10" ht="15.75" customHeight="1">
      <c r="A95" s="97"/>
      <c r="B95" s="56">
        <v>13</v>
      </c>
      <c r="C95" s="62"/>
      <c r="D95" s="57"/>
      <c r="E95" s="13"/>
      <c r="F95" s="20"/>
      <c r="G95" s="13"/>
      <c r="H95" s="15"/>
      <c r="I95" s="18"/>
      <c r="J95" s="49">
        <f t="shared" si="5"/>
        <v>0</v>
      </c>
    </row>
    <row r="96" spans="1:10" ht="15.75" customHeight="1">
      <c r="A96" s="97"/>
      <c r="B96" s="56">
        <v>14</v>
      </c>
      <c r="C96" s="62"/>
      <c r="D96" s="57"/>
      <c r="E96" s="13"/>
      <c r="F96" s="20"/>
      <c r="G96" s="13"/>
      <c r="H96" s="15"/>
      <c r="I96" s="18"/>
      <c r="J96" s="49">
        <f t="shared" si="5"/>
        <v>0</v>
      </c>
    </row>
    <row r="97" spans="1:10" ht="15.75" customHeight="1">
      <c r="A97" s="97"/>
      <c r="B97" s="56">
        <v>15</v>
      </c>
      <c r="C97" s="62"/>
      <c r="D97" s="57"/>
      <c r="E97" s="13"/>
      <c r="F97" s="20"/>
      <c r="G97" s="13"/>
      <c r="H97" s="15"/>
      <c r="I97" s="18"/>
      <c r="J97" s="49">
        <f t="shared" si="5"/>
        <v>0</v>
      </c>
    </row>
    <row r="98" spans="1:10" ht="15.75" customHeight="1">
      <c r="C98" s="3"/>
      <c r="D98" s="4"/>
    </row>
    <row r="99" spans="1:10" ht="15.75" customHeight="1">
      <c r="C99" s="3"/>
      <c r="D99" s="4"/>
    </row>
    <row r="100" spans="1:10" ht="15.75" customHeight="1">
      <c r="C100" s="3"/>
      <c r="D100" s="4"/>
    </row>
    <row r="101" spans="1:10" ht="15.75" customHeight="1">
      <c r="C101" s="3"/>
      <c r="D101" s="4"/>
    </row>
    <row r="102" spans="1:10" ht="15.75" customHeight="1">
      <c r="C102" s="3"/>
      <c r="D102" s="4"/>
    </row>
    <row r="103" spans="1:10" ht="15.75" customHeight="1">
      <c r="C103" s="3"/>
      <c r="D103" s="4"/>
    </row>
    <row r="104" spans="1:10" ht="15.75" customHeight="1">
      <c r="C104" s="3"/>
      <c r="D104" s="4"/>
    </row>
    <row r="105" spans="1:10" ht="15.75" customHeight="1">
      <c r="C105" s="3"/>
      <c r="D105" s="4"/>
    </row>
    <row r="106" spans="1:10" ht="15.75" customHeight="1">
      <c r="C106" s="3"/>
      <c r="D106" s="4"/>
    </row>
  </sheetData>
  <mergeCells count="7">
    <mergeCell ref="A51:A65"/>
    <mergeCell ref="A67:A81"/>
    <mergeCell ref="A83:A97"/>
    <mergeCell ref="A1:I1"/>
    <mergeCell ref="A3:A17"/>
    <mergeCell ref="A19:A33"/>
    <mergeCell ref="A35:A49"/>
  </mergeCells>
  <phoneticPr fontId="0" type="noConversion"/>
  <dataValidations count="1">
    <dataValidation type="whole" allowBlank="1" showInputMessage="1" showErrorMessage="1" sqref="D67:H81 D83:H97 D3:H17 D19:H33 D35:H49 D51:H65">
      <formula1>0</formula1>
      <formula2>3000</formula2>
    </dataValidation>
  </dataValidations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Γενικά Στοιχεία</vt:lpstr>
      <vt:lpstr>ΣΤΑΥΡΟΔΟΣΙΑ</vt:lpstr>
    </vt:vector>
  </TitlesOfParts>
  <Company>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gflouris</dc:creator>
  <cp:lastModifiedBy>DNTIS-DIDE</cp:lastModifiedBy>
  <cp:lastPrinted>2014-11-05T23:26:01Z</cp:lastPrinted>
  <dcterms:created xsi:type="dcterms:W3CDTF">2003-01-28T07:19:03Z</dcterms:created>
  <dcterms:modified xsi:type="dcterms:W3CDTF">2016-11-03T09:59:54Z</dcterms:modified>
</cp:coreProperties>
</file>